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C17" i="1" l="1"/>
  <c r="D17" i="1"/>
  <c r="E17" i="1"/>
  <c r="C16" i="1"/>
  <c r="D16" i="1"/>
  <c r="F15" i="1"/>
  <c r="C15" i="1"/>
  <c r="E14" i="1"/>
  <c r="F14" i="1"/>
  <c r="D13" i="1"/>
  <c r="E13" i="1"/>
  <c r="F13" i="1"/>
  <c r="B17" i="1"/>
  <c r="F16" i="1"/>
  <c r="B16" i="1"/>
  <c r="E15" i="1"/>
  <c r="B15" i="1"/>
  <c r="D14" i="1"/>
  <c r="B14" i="1"/>
  <c r="C13" i="1"/>
  <c r="C6" i="1"/>
  <c r="C8" i="1"/>
  <c r="D8" i="1"/>
  <c r="E8" i="1"/>
  <c r="C7" i="1"/>
  <c r="D7" i="1"/>
  <c r="D4" i="1"/>
  <c r="E4" i="1"/>
  <c r="F4" i="1"/>
  <c r="B8" i="1"/>
  <c r="F7" i="1"/>
  <c r="B7" i="1"/>
  <c r="F6" i="1"/>
  <c r="E6" i="1"/>
  <c r="B6" i="1"/>
  <c r="F5" i="1"/>
  <c r="E5" i="1"/>
  <c r="D5" i="1"/>
  <c r="B5" i="1"/>
  <c r="C4" i="1" l="1"/>
</calcChain>
</file>

<file path=xl/sharedStrings.xml><?xml version="1.0" encoding="utf-8"?>
<sst xmlns="http://schemas.openxmlformats.org/spreadsheetml/2006/main" count="24" uniqueCount="17">
  <si>
    <t xml:space="preserve">Conversion de unidades </t>
  </si>
  <si>
    <t xml:space="preserve">Longitud </t>
  </si>
  <si>
    <t>Metro</t>
  </si>
  <si>
    <t>Pulgada</t>
  </si>
  <si>
    <t>Pie</t>
  </si>
  <si>
    <t>Yarda</t>
  </si>
  <si>
    <t>Milla</t>
  </si>
  <si>
    <t xml:space="preserve">Metro </t>
  </si>
  <si>
    <t xml:space="preserve">Pulgada </t>
  </si>
  <si>
    <t xml:space="preserve">Milla </t>
  </si>
  <si>
    <t xml:space="preserve">Coversion de unidades </t>
  </si>
  <si>
    <t xml:space="preserve">Superficie </t>
  </si>
  <si>
    <t>m^2</t>
  </si>
  <si>
    <t>in^2</t>
  </si>
  <si>
    <t>mi^2</t>
  </si>
  <si>
    <t>Acre</t>
  </si>
  <si>
    <t xml:space="preserve">Hectárea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</si>
</sst>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7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7"/>
      </patternFill>
    </fill>
    <fill>
      <patternFill patternType="solid">
        <fgColor rgb="FF297F0B"/>
        <bgColor indexed="64"/>
      </patternFill>
    </fill>
    <fill>
      <patternFill patternType="solid">
        <fgColor rgb="FF32860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">
    <xf numFmtId="0" fontId="0" fillId="0" borderId="0"/>
    <xf numFmtId="0" fontId="3" fillId="2" borderId="3" applyNumberFormat="0" applyAlignment="0" applyProtection="0"/>
    <xf numFmtId="0" fontId="2" fillId="3" borderId="4" applyNumberFormat="0" applyFont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2" fillId="0" borderId="1"/>
    <xf numFmtId="0" fontId="2" fillId="6" borderId="1"/>
    <xf numFmtId="0" fontId="1" fillId="7" borderId="1"/>
  </cellStyleXfs>
  <cellXfs count="10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5" fillId="4" borderId="1" xfId="3" applyBorder="1"/>
    <xf numFmtId="0" fontId="1" fillId="7" borderId="1" xfId="7"/>
    <xf numFmtId="0" fontId="4" fillId="5" borderId="1" xfId="4" applyFont="1" applyBorder="1"/>
    <xf numFmtId="0" fontId="4" fillId="4" borderId="1" xfId="3" applyFont="1" applyBorder="1"/>
    <xf numFmtId="0" fontId="1" fillId="3" borderId="4" xfId="2" applyFont="1"/>
    <xf numFmtId="0" fontId="6" fillId="2" borderId="3" xfId="1" applyFont="1"/>
  </cellXfs>
  <cellStyles count="8">
    <cellStyle name="Énfasis2" xfId="3" builtinId="33"/>
    <cellStyle name="Énfasis4" xfId="4" builtinId="41"/>
    <cellStyle name="Entrada" xfId="1" builtinId="20"/>
    <cellStyle name="Estilo 1" xfId="5"/>
    <cellStyle name="Estilo 2" xfId="6"/>
    <cellStyle name="Estilo 3" xfId="7"/>
    <cellStyle name="Normal" xfId="0" builtinId="0"/>
    <cellStyle name="Notas" xfId="2" builtinId="10"/>
  </cellStyles>
  <dxfs count="0"/>
  <tableStyles count="0" defaultTableStyle="TableStyleMedium2" defaultPivotStyle="PivotStyleLight16"/>
  <colors>
    <mruColors>
      <color rgb="FF328604"/>
      <color rgb="FF297F0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E22" sqref="E22"/>
    </sheetView>
  </sheetViews>
  <sheetFormatPr baseColWidth="10" defaultRowHeight="15" x14ac:dyDescent="0.25"/>
  <cols>
    <col min="3" max="3" width="11.85546875" bestFit="1" customWidth="1"/>
    <col min="5" max="6" width="12" bestFit="1" customWidth="1"/>
  </cols>
  <sheetData>
    <row r="1" spans="1:6" x14ac:dyDescent="0.25">
      <c r="B1" s="1" t="s">
        <v>0</v>
      </c>
      <c r="C1" s="2"/>
    </row>
    <row r="2" spans="1:6" x14ac:dyDescent="0.25">
      <c r="A2" s="1" t="s">
        <v>1</v>
      </c>
    </row>
    <row r="3" spans="1:6" x14ac:dyDescent="0.25">
      <c r="B3" s="2" t="s">
        <v>7</v>
      </c>
      <c r="C3" s="2" t="s">
        <v>8</v>
      </c>
      <c r="D3" s="2" t="s">
        <v>4</v>
      </c>
      <c r="E3" s="2" t="s">
        <v>5</v>
      </c>
      <c r="F3" s="2" t="s">
        <v>9</v>
      </c>
    </row>
    <row r="4" spans="1:6" x14ac:dyDescent="0.25">
      <c r="A4" s="3" t="s">
        <v>2</v>
      </c>
      <c r="B4" s="2">
        <v>1</v>
      </c>
      <c r="C4" s="5">
        <f>B4*39.37</f>
        <v>39.369999999999997</v>
      </c>
      <c r="D4" s="5">
        <f>B4*3.2808</f>
        <v>3.2808000000000002</v>
      </c>
      <c r="E4" s="5">
        <f>B4*1.0936</f>
        <v>1.0935999999999999</v>
      </c>
      <c r="F4" s="5">
        <f>B4*0.0006214</f>
        <v>6.2140000000000003E-4</v>
      </c>
    </row>
    <row r="5" spans="1:6" x14ac:dyDescent="0.25">
      <c r="A5" s="3" t="s">
        <v>3</v>
      </c>
      <c r="B5" s="6">
        <f>C5*0.0254</f>
        <v>2.5399999999999999E-2</v>
      </c>
      <c r="C5" s="2">
        <v>1</v>
      </c>
      <c r="D5" s="6">
        <f>C5*0.0833</f>
        <v>8.3299999999999999E-2</v>
      </c>
      <c r="E5" s="6">
        <f>C5*0.0277</f>
        <v>2.7699999999999999E-2</v>
      </c>
      <c r="F5" s="6">
        <f>C5*0.000015783</f>
        <v>1.5783000000000001E-5</v>
      </c>
    </row>
    <row r="6" spans="1:6" x14ac:dyDescent="0.25">
      <c r="A6" s="3" t="s">
        <v>4</v>
      </c>
      <c r="B6" s="8">
        <f>D6*0.3048</f>
        <v>0.30480000000000002</v>
      </c>
      <c r="C6" s="8">
        <f>D6*12</f>
        <v>12</v>
      </c>
      <c r="D6" s="2">
        <v>1</v>
      </c>
      <c r="E6" s="8">
        <f>D6*0.3333</f>
        <v>0.33329999999999999</v>
      </c>
      <c r="F6" s="8">
        <f>D6*0.00018</f>
        <v>1.8000000000000001E-4</v>
      </c>
    </row>
    <row r="7" spans="1:6" x14ac:dyDescent="0.25">
      <c r="A7" s="3" t="s">
        <v>5</v>
      </c>
      <c r="B7" s="9">
        <f>E7*0.9144</f>
        <v>0.91439999999999999</v>
      </c>
      <c r="C7" s="9">
        <f>E7*36</f>
        <v>36</v>
      </c>
      <c r="D7" s="9">
        <f>E7*3</f>
        <v>3</v>
      </c>
      <c r="E7" s="2">
        <v>1</v>
      </c>
      <c r="F7" s="9">
        <f>E7*0.00056</f>
        <v>5.5999999999999995E-4</v>
      </c>
    </row>
    <row r="8" spans="1:6" x14ac:dyDescent="0.25">
      <c r="A8" s="3" t="s">
        <v>6</v>
      </c>
      <c r="B8" s="7">
        <f>F8*1609.34</f>
        <v>1609.34</v>
      </c>
      <c r="C8" s="7">
        <f>F8*63360</f>
        <v>63360</v>
      </c>
      <c r="D8" s="7">
        <f>F8*5280</f>
        <v>5280</v>
      </c>
      <c r="E8" s="7">
        <f>F8*1760</f>
        <v>1760</v>
      </c>
      <c r="F8" s="2">
        <v>1</v>
      </c>
    </row>
    <row r="10" spans="1:6" x14ac:dyDescent="0.25">
      <c r="B10" s="1" t="s">
        <v>10</v>
      </c>
      <c r="C10" s="2"/>
    </row>
    <row r="11" spans="1:6" x14ac:dyDescent="0.25">
      <c r="A11" s="1" t="s">
        <v>11</v>
      </c>
    </row>
    <row r="12" spans="1:6" x14ac:dyDescent="0.25">
      <c r="B12" s="2" t="s">
        <v>12</v>
      </c>
      <c r="C12" s="2" t="s">
        <v>13</v>
      </c>
      <c r="D12" s="2" t="s">
        <v>14</v>
      </c>
      <c r="E12" s="2" t="s">
        <v>15</v>
      </c>
      <c r="F12" s="2" t="s">
        <v>16</v>
      </c>
    </row>
    <row r="13" spans="1:6" x14ac:dyDescent="0.25">
      <c r="A13" s="2" t="s">
        <v>12</v>
      </c>
      <c r="B13" s="2">
        <v>1</v>
      </c>
      <c r="C13" s="5">
        <f>B13*1550</f>
        <v>1550</v>
      </c>
      <c r="D13" s="5">
        <f>B13*10.7639</f>
        <v>10.7639</v>
      </c>
      <c r="E13" s="5">
        <f>B13*0.00024</f>
        <v>2.4000000000000001E-4</v>
      </c>
      <c r="F13" s="5">
        <f>B13*0.00001</f>
        <v>1.0000000000000001E-5</v>
      </c>
    </row>
    <row r="14" spans="1:6" x14ac:dyDescent="0.25">
      <c r="A14" s="2" t="s">
        <v>13</v>
      </c>
      <c r="B14" s="6">
        <f>C14*0.00064</f>
        <v>6.4000000000000005E-4</v>
      </c>
      <c r="C14" s="2">
        <v>1</v>
      </c>
      <c r="D14" s="6">
        <f>C14*0.0069</f>
        <v>6.8999999999999999E-3</v>
      </c>
      <c r="E14" s="6">
        <f>C14*0.00000015942</f>
        <v>1.5942000000000001E-7</v>
      </c>
      <c r="F14" s="6">
        <f>C14*0.000000064516</f>
        <v>6.4515999999999994E-8</v>
      </c>
    </row>
    <row r="15" spans="1:6" x14ac:dyDescent="0.25">
      <c r="A15" s="2" t="s">
        <v>14</v>
      </c>
      <c r="B15" s="8">
        <f>D15*0.092</f>
        <v>9.1999999999999998E-2</v>
      </c>
      <c r="C15" s="8">
        <f>D15*144</f>
        <v>144</v>
      </c>
      <c r="D15" s="2">
        <v>1</v>
      </c>
      <c r="E15" s="8">
        <f>D15*0.000022957</f>
        <v>2.2957000000000001E-5</v>
      </c>
      <c r="F15" s="8">
        <f>D15*0.0000092903</f>
        <v>9.2902999999999998E-6</v>
      </c>
    </row>
    <row r="16" spans="1:6" x14ac:dyDescent="0.25">
      <c r="A16" s="2" t="s">
        <v>15</v>
      </c>
      <c r="B16" s="9">
        <f>E16*4046.86</f>
        <v>4046.86</v>
      </c>
      <c r="C16" s="9">
        <f>E16*6273000</f>
        <v>6273000</v>
      </c>
      <c r="D16" s="9">
        <f>E16*43560</f>
        <v>43560</v>
      </c>
      <c r="E16" s="2">
        <v>1</v>
      </c>
      <c r="F16" s="9">
        <f>0.404686</f>
        <v>0.40468599999999999</v>
      </c>
    </row>
    <row r="17" spans="1:6" x14ac:dyDescent="0.25">
      <c r="A17" s="2" t="s">
        <v>16</v>
      </c>
      <c r="B17" s="4">
        <f>F17*10000</f>
        <v>10000</v>
      </c>
      <c r="C17" s="4">
        <f>F17*15500000</f>
        <v>15500000</v>
      </c>
      <c r="D17" s="4">
        <f>F17*107639</f>
        <v>107639</v>
      </c>
      <c r="E17" s="4">
        <f>F17*2.47105</f>
        <v>2.47105</v>
      </c>
      <c r="F17" s="2">
        <v>1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6</dc:creator>
  <cp:lastModifiedBy>Luffi</cp:lastModifiedBy>
  <dcterms:created xsi:type="dcterms:W3CDTF">2019-06-05T14:22:09Z</dcterms:created>
  <dcterms:modified xsi:type="dcterms:W3CDTF">2019-06-06T02:23:04Z</dcterms:modified>
</cp:coreProperties>
</file>